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2" i="2" l="1"/>
  <c r="AQ22" i="2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I22" i="2"/>
  <c r="J22" i="2" s="1"/>
  <c r="H22" i="2"/>
  <c r="H26" i="2" s="1"/>
  <c r="G22" i="2"/>
  <c r="G26" i="2" s="1"/>
  <c r="F22" i="2"/>
  <c r="E22" i="2"/>
  <c r="E26" i="2" s="1"/>
  <c r="I26" i="2" l="1"/>
  <c r="V22" i="2"/>
  <c r="M26" i="2"/>
  <c r="O26" i="2"/>
  <c r="J26" i="2"/>
  <c r="AR22" i="2"/>
  <c r="I28" i="2"/>
  <c r="G28" i="2"/>
  <c r="E28" i="2"/>
  <c r="F26" i="2"/>
  <c r="K27" i="2"/>
  <c r="F27" i="2"/>
  <c r="L27" i="2" s="1"/>
  <c r="H27" i="2"/>
  <c r="M27" i="2" s="1"/>
  <c r="O27" i="2"/>
  <c r="AF22" i="2"/>
  <c r="J27" i="2" l="1"/>
  <c r="K28" i="2"/>
  <c r="J28" i="2"/>
  <c r="O28" i="2"/>
  <c r="N26" i="2"/>
  <c r="L26" i="2"/>
  <c r="N27" i="2"/>
  <c r="H28" i="2"/>
  <c r="M28" i="2" s="1"/>
  <c r="F28" i="2"/>
  <c r="L28" i="2" l="1"/>
  <c r="N28" i="2"/>
</calcChain>
</file>

<file path=xl/sharedStrings.xml><?xml version="1.0" encoding="utf-8"?>
<sst xmlns="http://schemas.openxmlformats.org/spreadsheetml/2006/main" count="103" uniqueCount="45">
  <si>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</si>
  <si>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</si>
  <si>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</si>
  <si>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</si>
  <si>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</si>
  <si>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</si>
  <si>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</si>
  <si>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</si>
  <si>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</si>
  <si>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</si>
  <si>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</si>
  <si>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</si>
  <si>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</si>
  <si>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</si>
  <si>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</si>
  <si>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1.</t>
  </si>
  <si>
    <t>8.</t>
  </si>
  <si>
    <t>6.</t>
  </si>
  <si>
    <t>5.</t>
  </si>
  <si>
    <t>16.</t>
  </si>
  <si>
    <t>10.</t>
  </si>
  <si>
    <t>YK</t>
  </si>
  <si>
    <t>13.</t>
  </si>
  <si>
    <t>3.</t>
  </si>
  <si>
    <t>YK  2</t>
  </si>
  <si>
    <t>Juho Koponen</t>
  </si>
  <si>
    <t>poikien superpesis</t>
  </si>
  <si>
    <t>PattU</t>
  </si>
  <si>
    <t>PattU = Pattijoen Urheilijat  (1928)</t>
  </si>
  <si>
    <t>4.</t>
  </si>
  <si>
    <t>YK = Ylivieskan Kuula  (1909)</t>
  </si>
  <si>
    <t>Into = Ruukin Into,  kasvattajaseura</t>
  </si>
  <si>
    <t>11.8.1982   Ruukki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</si>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</sst>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25</v>
      </c>
      <c r="C1" s="2"/>
      <c r="D1" s="3"/>
      <c r="E1" s="4" t="s">
        <v>32</v>
      </c>
      <c r="F1" s="4"/>
      <c r="G1" s="5"/>
      <c r="H1" s="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4"/>
      <c r="AB1" s="4"/>
      <c r="AC1" s="5"/>
      <c r="AD1" s="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6" t="s">
        <v>13</v>
      </c>
      <c r="C2" s="37"/>
      <c r="D2" s="38"/>
      <c r="E2" s="10" t="s">
        <v>7</v>
      </c>
      <c r="F2" s="32"/>
      <c r="G2" s="32"/>
      <c r="H2" s="32"/>
      <c r="I2" s="39"/>
      <c r="J2" s="11"/>
      <c r="K2" s="31"/>
      <c r="L2" s="23" t="s">
        <v>33</v>
      </c>
      <c r="M2" s="32"/>
      <c r="N2" s="32"/>
      <c r="O2" s="40"/>
      <c r="P2" s="8"/>
      <c r="Q2" s="23" t="s">
        <v>34</v>
      </c>
      <c r="R2" s="32"/>
      <c r="S2" s="32"/>
      <c r="T2" s="32"/>
      <c r="U2" s="39"/>
      <c r="V2" s="40"/>
      <c r="W2" s="8"/>
      <c r="X2" s="41" t="s">
        <v>35</v>
      </c>
      <c r="Y2" s="42"/>
      <c r="Z2" s="43"/>
      <c r="AA2" s="10" t="s">
        <v>7</v>
      </c>
      <c r="AB2" s="32"/>
      <c r="AC2" s="32"/>
      <c r="AD2" s="32"/>
      <c r="AE2" s="39"/>
      <c r="AF2" s="11"/>
      <c r="AG2" s="31"/>
      <c r="AH2" s="23" t="s">
        <v>36</v>
      </c>
      <c r="AI2" s="32"/>
      <c r="AJ2" s="32"/>
      <c r="AK2" s="40"/>
      <c r="AL2" s="8"/>
      <c r="AM2" s="23" t="s">
        <v>34</v>
      </c>
      <c r="AN2" s="32"/>
      <c r="AO2" s="32"/>
      <c r="AP2" s="32"/>
      <c r="AQ2" s="39"/>
      <c r="AR2" s="40"/>
      <c r="AS2" s="44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4"/>
      <c r="L3" s="9" t="s">
        <v>4</v>
      </c>
      <c r="M3" s="9" t="s">
        <v>5</v>
      </c>
      <c r="N3" s="9" t="s">
        <v>37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4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4"/>
      <c r="AH3" s="9" t="s">
        <v>4</v>
      </c>
      <c r="AI3" s="9" t="s">
        <v>5</v>
      </c>
      <c r="AJ3" s="9" t="s">
        <v>37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4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1998</v>
      </c>
      <c r="C4" s="17" t="s">
        <v>16</v>
      </c>
      <c r="D4" s="1" t="s">
        <v>21</v>
      </c>
      <c r="E4" s="15">
        <v>1</v>
      </c>
      <c r="F4" s="15">
        <v>0</v>
      </c>
      <c r="G4" s="15">
        <v>0</v>
      </c>
      <c r="H4" s="16">
        <v>0</v>
      </c>
      <c r="I4" s="15">
        <v>1</v>
      </c>
      <c r="J4" s="30"/>
      <c r="K4" s="14"/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/>
      <c r="Y4" s="17"/>
      <c r="Z4" s="1"/>
      <c r="AA4" s="15"/>
      <c r="AB4" s="15"/>
      <c r="AC4" s="15"/>
      <c r="AD4" s="16"/>
      <c r="AE4" s="15"/>
      <c r="AF4" s="30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7"/>
      <c r="AS4" s="48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>
        <v>1999</v>
      </c>
      <c r="C5" s="17"/>
      <c r="D5" s="1"/>
      <c r="E5" s="15"/>
      <c r="F5" s="15"/>
      <c r="G5" s="15"/>
      <c r="H5" s="16"/>
      <c r="I5" s="15"/>
      <c r="J5" s="30"/>
      <c r="K5" s="14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/>
      <c r="Y5" s="17"/>
      <c r="Z5" s="1"/>
      <c r="AA5" s="15"/>
      <c r="AB5" s="15"/>
      <c r="AC5" s="15"/>
      <c r="AD5" s="16"/>
      <c r="AE5" s="15"/>
      <c r="AF5" s="30"/>
      <c r="AG5" s="14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7"/>
      <c r="AS5" s="48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2000</v>
      </c>
      <c r="C6" s="17" t="s">
        <v>16</v>
      </c>
      <c r="D6" s="1" t="s">
        <v>21</v>
      </c>
      <c r="E6" s="15">
        <v>10</v>
      </c>
      <c r="F6" s="15">
        <v>0</v>
      </c>
      <c r="G6" s="15">
        <v>1</v>
      </c>
      <c r="H6" s="16">
        <v>1</v>
      </c>
      <c r="I6" s="15">
        <v>11</v>
      </c>
      <c r="J6" s="30">
        <v>0.42307692307692307</v>
      </c>
      <c r="K6" s="14">
        <v>26</v>
      </c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4"/>
      <c r="X6" s="15"/>
      <c r="Y6" s="17"/>
      <c r="Z6" s="1"/>
      <c r="AA6" s="15"/>
      <c r="AB6" s="15"/>
      <c r="AC6" s="15"/>
      <c r="AD6" s="16"/>
      <c r="AE6" s="15"/>
      <c r="AF6" s="30"/>
      <c r="AG6" s="14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7"/>
      <c r="AS6" s="48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30"/>
      <c r="K7" s="14">
        <v>0</v>
      </c>
      <c r="L7" s="45"/>
      <c r="M7" s="9"/>
      <c r="N7" s="9"/>
      <c r="O7" s="9"/>
      <c r="P7" s="12"/>
      <c r="Q7" s="15"/>
      <c r="R7" s="15"/>
      <c r="S7" s="16"/>
      <c r="T7" s="15"/>
      <c r="U7" s="15"/>
      <c r="V7" s="46"/>
      <c r="W7" s="14"/>
      <c r="X7" s="15">
        <v>2001</v>
      </c>
      <c r="Y7" s="17" t="s">
        <v>16</v>
      </c>
      <c r="Z7" s="1" t="s">
        <v>27</v>
      </c>
      <c r="AA7" s="27" t="s">
        <v>26</v>
      </c>
      <c r="AB7" s="15"/>
      <c r="AC7" s="16"/>
      <c r="AD7" s="15"/>
      <c r="AE7" s="30"/>
      <c r="AF7" s="30"/>
      <c r="AG7" s="14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7"/>
      <c r="AS7" s="48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30"/>
      <c r="K8" s="14">
        <v>0</v>
      </c>
      <c r="L8" s="45"/>
      <c r="M8" s="9"/>
      <c r="N8" s="9"/>
      <c r="O8" s="9"/>
      <c r="P8" s="12"/>
      <c r="Q8" s="15"/>
      <c r="R8" s="15"/>
      <c r="S8" s="16"/>
      <c r="T8" s="15"/>
      <c r="U8" s="15"/>
      <c r="V8" s="46"/>
      <c r="W8" s="14"/>
      <c r="X8" s="15"/>
      <c r="Y8" s="17"/>
      <c r="Z8" s="1"/>
      <c r="AA8" s="15"/>
      <c r="AB8" s="15"/>
      <c r="AC8" s="15"/>
      <c r="AD8" s="16"/>
      <c r="AE8" s="15"/>
      <c r="AF8" s="30"/>
      <c r="AG8" s="14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7"/>
      <c r="AS8" s="48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30"/>
      <c r="K9" s="14">
        <v>0</v>
      </c>
      <c r="L9" s="45"/>
      <c r="M9" s="9"/>
      <c r="N9" s="9"/>
      <c r="O9" s="9"/>
      <c r="P9" s="12"/>
      <c r="Q9" s="15"/>
      <c r="R9" s="15"/>
      <c r="S9" s="16"/>
      <c r="T9" s="15"/>
      <c r="U9" s="15"/>
      <c r="V9" s="46"/>
      <c r="W9" s="14"/>
      <c r="X9" s="15">
        <v>2003</v>
      </c>
      <c r="Y9" s="15" t="s">
        <v>15</v>
      </c>
      <c r="Z9" s="1" t="s">
        <v>21</v>
      </c>
      <c r="AA9" s="15">
        <v>16</v>
      </c>
      <c r="AB9" s="15">
        <v>1</v>
      </c>
      <c r="AC9" s="15">
        <v>8</v>
      </c>
      <c r="AD9" s="15">
        <v>19</v>
      </c>
      <c r="AE9" s="15">
        <v>61</v>
      </c>
      <c r="AF9" s="26">
        <v>0.63539999999999996</v>
      </c>
      <c r="AG9" s="67">
        <v>96</v>
      </c>
      <c r="AH9" s="9"/>
      <c r="AI9" s="9"/>
      <c r="AJ9" s="9"/>
      <c r="AK9" s="9"/>
      <c r="AL9" s="12"/>
      <c r="AM9" s="15">
        <v>4</v>
      </c>
      <c r="AN9" s="15">
        <v>0</v>
      </c>
      <c r="AO9" s="15">
        <v>3</v>
      </c>
      <c r="AP9" s="15">
        <v>3</v>
      </c>
      <c r="AQ9" s="15">
        <v>19</v>
      </c>
      <c r="AR9" s="47">
        <v>0.73070000000000002</v>
      </c>
      <c r="AS9" s="48">
        <v>26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2004</v>
      </c>
      <c r="C10" s="17" t="s">
        <v>19</v>
      </c>
      <c r="D10" s="1" t="s">
        <v>21</v>
      </c>
      <c r="E10" s="15">
        <v>22</v>
      </c>
      <c r="F10" s="15">
        <v>0</v>
      </c>
      <c r="G10" s="15">
        <v>0</v>
      </c>
      <c r="H10" s="16">
        <v>8</v>
      </c>
      <c r="I10" s="15">
        <v>80</v>
      </c>
      <c r="J10" s="30">
        <v>0.5298013245033113</v>
      </c>
      <c r="K10" s="14">
        <v>151</v>
      </c>
      <c r="L10" s="45"/>
      <c r="M10" s="9"/>
      <c r="N10" s="9"/>
      <c r="O10" s="9"/>
      <c r="P10" s="12"/>
      <c r="Q10" s="15"/>
      <c r="R10" s="15"/>
      <c r="S10" s="16"/>
      <c r="T10" s="15"/>
      <c r="U10" s="15"/>
      <c r="V10" s="46"/>
      <c r="W10" s="14"/>
      <c r="X10" s="15"/>
      <c r="Y10" s="15"/>
      <c r="Z10" s="1"/>
      <c r="AA10" s="15"/>
      <c r="AB10" s="15"/>
      <c r="AC10" s="15"/>
      <c r="AD10" s="15"/>
      <c r="AE10" s="15"/>
      <c r="AF10" s="26"/>
      <c r="AG10" s="67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7"/>
      <c r="AS10" s="48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/>
      <c r="C11" s="17"/>
      <c r="D11" s="1"/>
      <c r="E11" s="15"/>
      <c r="F11" s="15"/>
      <c r="G11" s="15"/>
      <c r="H11" s="16"/>
      <c r="I11" s="15"/>
      <c r="J11" s="30"/>
      <c r="K11" s="14">
        <v>0</v>
      </c>
      <c r="L11" s="45"/>
      <c r="M11" s="9"/>
      <c r="N11" s="9"/>
      <c r="O11" s="9"/>
      <c r="P11" s="12"/>
      <c r="Q11" s="15"/>
      <c r="R11" s="15"/>
      <c r="S11" s="16"/>
      <c r="T11" s="15"/>
      <c r="U11" s="15"/>
      <c r="V11" s="46"/>
      <c r="W11" s="14"/>
      <c r="X11" s="15">
        <v>2005</v>
      </c>
      <c r="Y11" s="15" t="s">
        <v>18</v>
      </c>
      <c r="Z11" s="1" t="s">
        <v>21</v>
      </c>
      <c r="AA11" s="15">
        <v>18</v>
      </c>
      <c r="AB11" s="15">
        <v>0</v>
      </c>
      <c r="AC11" s="15">
        <v>15</v>
      </c>
      <c r="AD11" s="15">
        <v>22</v>
      </c>
      <c r="AE11" s="15">
        <v>81</v>
      </c>
      <c r="AF11" s="26">
        <v>0.63770000000000004</v>
      </c>
      <c r="AG11" s="67">
        <v>127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7"/>
      <c r="AS11" s="48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>
        <v>2006</v>
      </c>
      <c r="C12" s="17" t="s">
        <v>22</v>
      </c>
      <c r="D12" s="1" t="s">
        <v>21</v>
      </c>
      <c r="E12" s="15">
        <v>22</v>
      </c>
      <c r="F12" s="15">
        <v>1</v>
      </c>
      <c r="G12" s="15">
        <v>6</v>
      </c>
      <c r="H12" s="16">
        <v>6</v>
      </c>
      <c r="I12" s="15">
        <v>57</v>
      </c>
      <c r="J12" s="30">
        <v>0.48305084745762711</v>
      </c>
      <c r="K12" s="14">
        <v>118</v>
      </c>
      <c r="L12" s="45"/>
      <c r="M12" s="9"/>
      <c r="N12" s="9"/>
      <c r="O12" s="9"/>
      <c r="P12" s="12"/>
      <c r="Q12" s="15">
        <v>5</v>
      </c>
      <c r="R12" s="15">
        <v>0</v>
      </c>
      <c r="S12" s="16">
        <v>4</v>
      </c>
      <c r="T12" s="15">
        <v>2</v>
      </c>
      <c r="U12" s="15">
        <v>15</v>
      </c>
      <c r="V12" s="46">
        <v>0.6</v>
      </c>
      <c r="W12" s="14">
        <v>25</v>
      </c>
      <c r="X12" s="15"/>
      <c r="Y12" s="17"/>
      <c r="Z12" s="1"/>
      <c r="AA12" s="15"/>
      <c r="AB12" s="15"/>
      <c r="AC12" s="15"/>
      <c r="AD12" s="16"/>
      <c r="AE12" s="15"/>
      <c r="AF12" s="30"/>
      <c r="AG12" s="14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7"/>
      <c r="AS12" s="48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>
        <v>2007</v>
      </c>
      <c r="C13" s="17" t="s">
        <v>17</v>
      </c>
      <c r="D13" s="1" t="s">
        <v>21</v>
      </c>
      <c r="E13" s="15">
        <v>21</v>
      </c>
      <c r="F13" s="15">
        <v>0</v>
      </c>
      <c r="G13" s="15">
        <v>2</v>
      </c>
      <c r="H13" s="16">
        <v>8</v>
      </c>
      <c r="I13" s="15">
        <v>51</v>
      </c>
      <c r="J13" s="30">
        <v>0.45535714285714285</v>
      </c>
      <c r="K13" s="14">
        <v>112</v>
      </c>
      <c r="L13" s="45"/>
      <c r="M13" s="9"/>
      <c r="N13" s="9"/>
      <c r="O13" s="9"/>
      <c r="P13" s="12"/>
      <c r="Q13" s="15">
        <v>2</v>
      </c>
      <c r="R13" s="15">
        <v>0</v>
      </c>
      <c r="S13" s="16">
        <v>1</v>
      </c>
      <c r="T13" s="15">
        <v>0</v>
      </c>
      <c r="U13" s="15">
        <v>5</v>
      </c>
      <c r="V13" s="46">
        <v>0.625</v>
      </c>
      <c r="W13" s="14">
        <v>8</v>
      </c>
      <c r="X13" s="15"/>
      <c r="Y13" s="17"/>
      <c r="Z13" s="1"/>
      <c r="AA13" s="15"/>
      <c r="AB13" s="15"/>
      <c r="AC13" s="15"/>
      <c r="AD13" s="16"/>
      <c r="AE13" s="15"/>
      <c r="AF13" s="30"/>
      <c r="AG13" s="14"/>
      <c r="AH13" s="9"/>
      <c r="AI13" s="9"/>
      <c r="AJ13" s="9"/>
      <c r="AK13" s="9"/>
      <c r="AL13" s="12"/>
      <c r="AM13" s="15"/>
      <c r="AN13" s="15"/>
      <c r="AO13" s="15"/>
      <c r="AP13" s="15"/>
      <c r="AQ13" s="15"/>
      <c r="AR13" s="47"/>
      <c r="AS13" s="48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2008</v>
      </c>
      <c r="C14" s="17" t="s">
        <v>14</v>
      </c>
      <c r="D14" s="1" t="s">
        <v>21</v>
      </c>
      <c r="E14" s="15">
        <v>22</v>
      </c>
      <c r="F14" s="15">
        <v>0</v>
      </c>
      <c r="G14" s="15">
        <v>4</v>
      </c>
      <c r="H14" s="16">
        <v>6</v>
      </c>
      <c r="I14" s="15">
        <v>76</v>
      </c>
      <c r="J14" s="30">
        <v>0.55474452554744524</v>
      </c>
      <c r="K14" s="14">
        <v>137</v>
      </c>
      <c r="L14" s="45"/>
      <c r="M14" s="9"/>
      <c r="N14" s="9"/>
      <c r="O14" s="9"/>
      <c r="P14" s="12"/>
      <c r="Q14" s="15"/>
      <c r="R14" s="15"/>
      <c r="S14" s="16"/>
      <c r="T14" s="15"/>
      <c r="U14" s="15"/>
      <c r="V14" s="46"/>
      <c r="W14" s="14"/>
      <c r="X14" s="15"/>
      <c r="Y14" s="17"/>
      <c r="Z14" s="1"/>
      <c r="AA14" s="15"/>
      <c r="AB14" s="15"/>
      <c r="AC14" s="15"/>
      <c r="AD14" s="16"/>
      <c r="AE14" s="15"/>
      <c r="AF14" s="30"/>
      <c r="AG14" s="14"/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7"/>
      <c r="AS14" s="48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>
        <v>2009</v>
      </c>
      <c r="C15" s="17" t="s">
        <v>20</v>
      </c>
      <c r="D15" s="1" t="s">
        <v>21</v>
      </c>
      <c r="E15" s="15">
        <v>22</v>
      </c>
      <c r="F15" s="15">
        <v>0</v>
      </c>
      <c r="G15" s="15">
        <v>1</v>
      </c>
      <c r="H15" s="16">
        <v>4</v>
      </c>
      <c r="I15" s="15">
        <v>50</v>
      </c>
      <c r="J15" s="30">
        <v>0.45045045045045046</v>
      </c>
      <c r="K15" s="14">
        <v>111</v>
      </c>
      <c r="L15" s="45"/>
      <c r="M15" s="9"/>
      <c r="N15" s="9"/>
      <c r="O15" s="9"/>
      <c r="P15" s="12"/>
      <c r="Q15" s="15"/>
      <c r="R15" s="15"/>
      <c r="S15" s="16"/>
      <c r="T15" s="15"/>
      <c r="U15" s="15"/>
      <c r="V15" s="46"/>
      <c r="W15" s="14"/>
      <c r="X15" s="15"/>
      <c r="Y15" s="17"/>
      <c r="Z15" s="1"/>
      <c r="AA15" s="15"/>
      <c r="AB15" s="15"/>
      <c r="AC15" s="15"/>
      <c r="AD15" s="16"/>
      <c r="AE15" s="15"/>
      <c r="AF15" s="30"/>
      <c r="AG15" s="14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7"/>
      <c r="AS15" s="48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>
        <v>2010</v>
      </c>
      <c r="C16" s="17" t="s">
        <v>14</v>
      </c>
      <c r="D16" s="1" t="s">
        <v>21</v>
      </c>
      <c r="E16" s="15">
        <v>1</v>
      </c>
      <c r="F16" s="15">
        <v>0</v>
      </c>
      <c r="G16" s="15">
        <v>0</v>
      </c>
      <c r="H16" s="16">
        <v>0</v>
      </c>
      <c r="I16" s="15">
        <v>3</v>
      </c>
      <c r="J16" s="30">
        <v>0.5</v>
      </c>
      <c r="K16" s="14">
        <v>6</v>
      </c>
      <c r="L16" s="45"/>
      <c r="M16" s="9"/>
      <c r="N16" s="9"/>
      <c r="O16" s="9"/>
      <c r="P16" s="12"/>
      <c r="Q16" s="15"/>
      <c r="R16" s="15"/>
      <c r="S16" s="16"/>
      <c r="T16" s="15"/>
      <c r="U16" s="15"/>
      <c r="V16" s="46"/>
      <c r="W16" s="14"/>
      <c r="X16" s="15"/>
      <c r="Y16" s="17"/>
      <c r="Z16" s="1"/>
      <c r="AA16" s="15"/>
      <c r="AB16" s="15"/>
      <c r="AC16" s="15"/>
      <c r="AD16" s="16"/>
      <c r="AE16" s="15"/>
      <c r="AF16" s="30"/>
      <c r="AG16" s="14"/>
      <c r="AH16" s="9"/>
      <c r="AI16" s="9"/>
      <c r="AJ16" s="9"/>
      <c r="AK16" s="9"/>
      <c r="AL16" s="12"/>
      <c r="AM16" s="15"/>
      <c r="AN16" s="15"/>
      <c r="AO16" s="15"/>
      <c r="AP16" s="15"/>
      <c r="AQ16" s="15"/>
      <c r="AR16" s="47"/>
      <c r="AS16" s="48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/>
      <c r="C17" s="17"/>
      <c r="D17" s="1"/>
      <c r="E17" s="15"/>
      <c r="F17" s="15"/>
      <c r="G17" s="15"/>
      <c r="H17" s="16"/>
      <c r="I17" s="15"/>
      <c r="J17" s="30"/>
      <c r="K17" s="14">
        <v>0</v>
      </c>
      <c r="L17" s="45"/>
      <c r="M17" s="9"/>
      <c r="N17" s="9"/>
      <c r="O17" s="9"/>
      <c r="P17" s="12"/>
      <c r="Q17" s="15"/>
      <c r="R17" s="15"/>
      <c r="S17" s="16"/>
      <c r="T17" s="15"/>
      <c r="U17" s="15"/>
      <c r="V17" s="46"/>
      <c r="W17" s="14"/>
      <c r="X17" s="15">
        <v>2011</v>
      </c>
      <c r="Y17" s="15" t="s">
        <v>29</v>
      </c>
      <c r="Z17" s="1" t="s">
        <v>24</v>
      </c>
      <c r="AA17" s="15">
        <v>18</v>
      </c>
      <c r="AB17" s="15">
        <v>1</v>
      </c>
      <c r="AC17" s="15">
        <v>11</v>
      </c>
      <c r="AD17" s="15">
        <v>10</v>
      </c>
      <c r="AE17" s="15">
        <v>65</v>
      </c>
      <c r="AF17" s="26">
        <v>0.58550000000000002</v>
      </c>
      <c r="AG17" s="67">
        <v>111</v>
      </c>
      <c r="AH17" s="9"/>
      <c r="AI17" s="9"/>
      <c r="AJ17" s="9"/>
      <c r="AK17" s="9"/>
      <c r="AL17" s="12"/>
      <c r="AM17" s="15">
        <v>2</v>
      </c>
      <c r="AN17" s="15">
        <v>0</v>
      </c>
      <c r="AO17" s="15">
        <v>1</v>
      </c>
      <c r="AP17" s="15">
        <v>0</v>
      </c>
      <c r="AQ17" s="15">
        <v>7</v>
      </c>
      <c r="AR17" s="47">
        <v>0.58330000000000004</v>
      </c>
      <c r="AS17" s="48">
        <v>12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"/>
      <c r="C18" s="17"/>
      <c r="D18" s="1"/>
      <c r="E18" s="15"/>
      <c r="F18" s="15"/>
      <c r="G18" s="15"/>
      <c r="H18" s="16"/>
      <c r="I18" s="15"/>
      <c r="J18" s="30"/>
      <c r="K18" s="14">
        <v>0</v>
      </c>
      <c r="L18" s="45"/>
      <c r="M18" s="9"/>
      <c r="N18" s="9"/>
      <c r="O18" s="9"/>
      <c r="P18" s="12"/>
      <c r="Q18" s="15"/>
      <c r="R18" s="15"/>
      <c r="S18" s="16"/>
      <c r="T18" s="15"/>
      <c r="U18" s="15"/>
      <c r="V18" s="46"/>
      <c r="W18" s="14"/>
      <c r="X18" s="15">
        <v>2012</v>
      </c>
      <c r="Y18" s="15" t="s">
        <v>23</v>
      </c>
      <c r="Z18" s="1" t="s">
        <v>24</v>
      </c>
      <c r="AA18" s="15">
        <v>17</v>
      </c>
      <c r="AB18" s="15">
        <v>0</v>
      </c>
      <c r="AC18" s="15">
        <v>5</v>
      </c>
      <c r="AD18" s="15">
        <v>26</v>
      </c>
      <c r="AE18" s="15">
        <v>73</v>
      </c>
      <c r="AF18" s="26">
        <v>0.5887</v>
      </c>
      <c r="AG18" s="67">
        <v>124</v>
      </c>
      <c r="AH18" s="9"/>
      <c r="AI18" s="9" t="s">
        <v>43</v>
      </c>
      <c r="AJ18" s="9"/>
      <c r="AK18" s="9"/>
      <c r="AL18" s="12"/>
      <c r="AM18" s="15">
        <v>3</v>
      </c>
      <c r="AN18" s="15">
        <v>0</v>
      </c>
      <c r="AO18" s="15">
        <v>0</v>
      </c>
      <c r="AP18" s="15">
        <v>7</v>
      </c>
      <c r="AQ18" s="15">
        <v>18</v>
      </c>
      <c r="AR18" s="47">
        <v>0.85709999999999997</v>
      </c>
      <c r="AS18" s="48">
        <v>21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5">
        <v>2013</v>
      </c>
      <c r="C19" s="17" t="s">
        <v>14</v>
      </c>
      <c r="D19" s="1" t="s">
        <v>21</v>
      </c>
      <c r="E19" s="15">
        <v>20</v>
      </c>
      <c r="F19" s="15">
        <v>1</v>
      </c>
      <c r="G19" s="15">
        <v>12</v>
      </c>
      <c r="H19" s="16">
        <v>11</v>
      </c>
      <c r="I19" s="15">
        <v>72</v>
      </c>
      <c r="J19" s="30">
        <v>0.61</v>
      </c>
      <c r="K19" s="14">
        <v>118</v>
      </c>
      <c r="L19" s="45"/>
      <c r="M19" s="9"/>
      <c r="N19" s="9"/>
      <c r="O19" s="9"/>
      <c r="P19" s="12"/>
      <c r="Q19" s="15"/>
      <c r="R19" s="15"/>
      <c r="S19" s="16"/>
      <c r="T19" s="15"/>
      <c r="U19" s="15"/>
      <c r="V19" s="46"/>
      <c r="W19" s="14"/>
      <c r="X19" s="15">
        <v>2013</v>
      </c>
      <c r="Y19" s="15" t="s">
        <v>17</v>
      </c>
      <c r="Z19" s="1" t="s">
        <v>24</v>
      </c>
      <c r="AA19" s="15">
        <v>1</v>
      </c>
      <c r="AB19" s="15">
        <v>0</v>
      </c>
      <c r="AC19" s="15">
        <v>0</v>
      </c>
      <c r="AD19" s="15">
        <v>1</v>
      </c>
      <c r="AE19" s="15">
        <v>3</v>
      </c>
      <c r="AF19" s="26">
        <v>0.6</v>
      </c>
      <c r="AG19" s="67">
        <v>5</v>
      </c>
      <c r="AH19" s="9"/>
      <c r="AI19" s="9"/>
      <c r="AJ19" s="9"/>
      <c r="AK19" s="9"/>
      <c r="AL19" s="12"/>
      <c r="AM19" s="15"/>
      <c r="AN19" s="15"/>
      <c r="AO19" s="15"/>
      <c r="AP19" s="15"/>
      <c r="AQ19" s="15"/>
      <c r="AR19" s="47"/>
      <c r="AS19" s="48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5"/>
      <c r="C20" s="17"/>
      <c r="D20" s="1"/>
      <c r="E20" s="15"/>
      <c r="F20" s="15"/>
      <c r="G20" s="15"/>
      <c r="H20" s="16"/>
      <c r="I20" s="15"/>
      <c r="J20" s="30"/>
      <c r="K20" s="14"/>
      <c r="L20" s="45"/>
      <c r="M20" s="9"/>
      <c r="N20" s="9"/>
      <c r="O20" s="9"/>
      <c r="P20" s="12"/>
      <c r="Q20" s="15"/>
      <c r="R20" s="15"/>
      <c r="S20" s="16"/>
      <c r="T20" s="15"/>
      <c r="U20" s="15"/>
      <c r="V20" s="46"/>
      <c r="W20" s="14"/>
      <c r="X20" s="15"/>
      <c r="Y20" s="15"/>
      <c r="Z20" s="1"/>
      <c r="AA20" s="15"/>
      <c r="AB20" s="15"/>
      <c r="AC20" s="15"/>
      <c r="AD20" s="15"/>
      <c r="AE20" s="15"/>
      <c r="AF20" s="26"/>
      <c r="AG20" s="67"/>
      <c r="AH20" s="9"/>
      <c r="AI20" s="9"/>
      <c r="AJ20" s="9"/>
      <c r="AK20" s="9"/>
      <c r="AL20" s="12"/>
      <c r="AM20" s="15"/>
      <c r="AN20" s="15"/>
      <c r="AO20" s="15"/>
      <c r="AP20" s="15"/>
      <c r="AQ20" s="15"/>
      <c r="AR20" s="47"/>
      <c r="AS20" s="48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5"/>
      <c r="C21" s="17"/>
      <c r="D21" s="1"/>
      <c r="E21" s="15"/>
      <c r="F21" s="15"/>
      <c r="G21" s="15"/>
      <c r="H21" s="16"/>
      <c r="I21" s="15"/>
      <c r="J21" s="30"/>
      <c r="K21" s="14"/>
      <c r="L21" s="45"/>
      <c r="M21" s="9"/>
      <c r="N21" s="9"/>
      <c r="O21" s="9"/>
      <c r="P21" s="12"/>
      <c r="Q21" s="15"/>
      <c r="R21" s="15"/>
      <c r="S21" s="16"/>
      <c r="T21" s="15"/>
      <c r="U21" s="15"/>
      <c r="V21" s="46"/>
      <c r="W21" s="14"/>
      <c r="X21" s="68">
        <v>2022</v>
      </c>
      <c r="Y21" s="68" t="s">
        <v>44</v>
      </c>
      <c r="Z21" s="69" t="s">
        <v>21</v>
      </c>
      <c r="AA21" s="68">
        <v>15</v>
      </c>
      <c r="AB21" s="68">
        <v>0</v>
      </c>
      <c r="AC21" s="68">
        <v>11</v>
      </c>
      <c r="AD21" s="68">
        <v>6</v>
      </c>
      <c r="AE21" s="68">
        <v>50</v>
      </c>
      <c r="AF21" s="70">
        <v>0.52629999999999999</v>
      </c>
      <c r="AG21" s="71">
        <v>95</v>
      </c>
      <c r="AH21" s="45"/>
      <c r="AI21" s="9"/>
      <c r="AJ21" s="9"/>
      <c r="AK21" s="9"/>
      <c r="AL21" s="12"/>
      <c r="AM21" s="15">
        <v>5</v>
      </c>
      <c r="AN21" s="15">
        <v>0</v>
      </c>
      <c r="AO21" s="15">
        <v>1</v>
      </c>
      <c r="AP21" s="15">
        <v>0</v>
      </c>
      <c r="AQ21" s="15">
        <v>13</v>
      </c>
      <c r="AR21" s="30">
        <v>0.44829999999999998</v>
      </c>
      <c r="AS21" s="12">
        <v>29</v>
      </c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49" t="s">
        <v>38</v>
      </c>
      <c r="C22" s="7"/>
      <c r="D22" s="6"/>
      <c r="E22" s="50">
        <f>SUM(E4:E21)</f>
        <v>141</v>
      </c>
      <c r="F22" s="50">
        <f>SUM(F4:F21)</f>
        <v>2</v>
      </c>
      <c r="G22" s="50">
        <f>SUM(G4:G21)</f>
        <v>26</v>
      </c>
      <c r="H22" s="50">
        <f>SUM(H4:H21)</f>
        <v>44</v>
      </c>
      <c r="I22" s="50">
        <f>SUM(I4:I21)</f>
        <v>401</v>
      </c>
      <c r="J22" s="51">
        <f>PRODUCT(I22/K22)</f>
        <v>0.51476251604621315</v>
      </c>
      <c r="K22" s="31">
        <f>SUM(K4:K21)</f>
        <v>779</v>
      </c>
      <c r="L22" s="23"/>
      <c r="M22" s="39"/>
      <c r="N22" s="52"/>
      <c r="O22" s="53"/>
      <c r="P22" s="12"/>
      <c r="Q22" s="50">
        <f>SUM(Q4:Q21)</f>
        <v>7</v>
      </c>
      <c r="R22" s="50">
        <f>SUM(R4:R21)</f>
        <v>0</v>
      </c>
      <c r="S22" s="50">
        <f>SUM(S4:S21)</f>
        <v>5</v>
      </c>
      <c r="T22" s="50">
        <f>SUM(T4:T21)</f>
        <v>2</v>
      </c>
      <c r="U22" s="50">
        <f>SUM(U4:U21)</f>
        <v>20</v>
      </c>
      <c r="V22" s="51">
        <f>PRODUCT(U22/W22)</f>
        <v>0.60606060606060608</v>
      </c>
      <c r="W22" s="31">
        <f>SUM(W4:W21)</f>
        <v>33</v>
      </c>
      <c r="X22" s="19" t="s">
        <v>38</v>
      </c>
      <c r="Y22" s="13"/>
      <c r="Z22" s="11"/>
      <c r="AA22" s="50">
        <f>SUM(AA4:AA21)</f>
        <v>85</v>
      </c>
      <c r="AB22" s="50">
        <f>SUM(AB4:AB21)</f>
        <v>2</v>
      </c>
      <c r="AC22" s="50">
        <f>SUM(AC4:AC21)</f>
        <v>50</v>
      </c>
      <c r="AD22" s="50">
        <f>SUM(AD4:AD21)</f>
        <v>84</v>
      </c>
      <c r="AE22" s="50">
        <f>SUM(AE4:AE21)</f>
        <v>333</v>
      </c>
      <c r="AF22" s="51">
        <f>PRODUCT(AE22/AG22)</f>
        <v>0.59677419354838712</v>
      </c>
      <c r="AG22" s="31">
        <f>SUM(AG4:AG21)</f>
        <v>558</v>
      </c>
      <c r="AH22" s="23"/>
      <c r="AI22" s="39"/>
      <c r="AJ22" s="52"/>
      <c r="AK22" s="53"/>
      <c r="AL22" s="12"/>
      <c r="AM22" s="50">
        <f>SUM(AM4:AM21)</f>
        <v>14</v>
      </c>
      <c r="AN22" s="50">
        <f>SUM(AN4:AN21)</f>
        <v>0</v>
      </c>
      <c r="AO22" s="50">
        <f>SUM(AO4:AO21)</f>
        <v>5</v>
      </c>
      <c r="AP22" s="50">
        <f>SUM(AP4:AP21)</f>
        <v>10</v>
      </c>
      <c r="AQ22" s="50">
        <f>SUM(AQ4:AQ21)</f>
        <v>57</v>
      </c>
      <c r="AR22" s="51">
        <f>PRODUCT(AQ22/AS22)</f>
        <v>0.64772727272727271</v>
      </c>
      <c r="AS22" s="44">
        <f>SUM(AS4:AS21)</f>
        <v>88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14"/>
      <c r="L23" s="12"/>
      <c r="M23" s="12"/>
      <c r="N23" s="12"/>
      <c r="O23" s="12"/>
      <c r="P23" s="20"/>
      <c r="Q23" s="20"/>
      <c r="R23" s="22"/>
      <c r="S23" s="20"/>
      <c r="T23" s="20"/>
      <c r="U23" s="12"/>
      <c r="V23" s="12"/>
      <c r="W23" s="14"/>
      <c r="X23" s="20"/>
      <c r="Y23" s="20"/>
      <c r="Z23" s="20"/>
      <c r="AA23" s="20"/>
      <c r="AB23" s="20"/>
      <c r="AC23" s="20"/>
      <c r="AD23" s="20"/>
      <c r="AE23" s="20"/>
      <c r="AF23" s="21"/>
      <c r="AG23" s="14"/>
      <c r="AH23" s="12"/>
      <c r="AI23" s="12"/>
      <c r="AJ23" s="12"/>
      <c r="AK23" s="12"/>
      <c r="AL23" s="20"/>
      <c r="AM23" s="20"/>
      <c r="AN23" s="22"/>
      <c r="AO23" s="20"/>
      <c r="AP23" s="20"/>
      <c r="AQ23" s="12"/>
      <c r="AR23" s="12"/>
      <c r="AS23" s="14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54" t="s">
        <v>39</v>
      </c>
      <c r="C24" s="55"/>
      <c r="D24" s="56"/>
      <c r="E24" s="11" t="s">
        <v>2</v>
      </c>
      <c r="F24" s="9" t="s">
        <v>6</v>
      </c>
      <c r="G24" s="11" t="s">
        <v>4</v>
      </c>
      <c r="H24" s="9" t="s">
        <v>5</v>
      </c>
      <c r="I24" s="9" t="s">
        <v>8</v>
      </c>
      <c r="J24" s="9" t="s">
        <v>9</v>
      </c>
      <c r="K24" s="12"/>
      <c r="L24" s="9" t="s">
        <v>10</v>
      </c>
      <c r="M24" s="9" t="s">
        <v>11</v>
      </c>
      <c r="N24" s="9" t="s">
        <v>40</v>
      </c>
      <c r="O24" s="9" t="s">
        <v>41</v>
      </c>
      <c r="Q24" s="22"/>
      <c r="R24" s="22" t="s">
        <v>12</v>
      </c>
      <c r="S24" s="22"/>
      <c r="T24" s="20" t="s">
        <v>31</v>
      </c>
      <c r="U24" s="12"/>
      <c r="V24" s="14"/>
      <c r="W24" s="14"/>
      <c r="X24" s="57"/>
      <c r="Y24" s="57"/>
      <c r="Z24" s="57"/>
      <c r="AA24" s="57"/>
      <c r="AB24" s="57"/>
      <c r="AC24" s="22"/>
      <c r="AD24" s="22"/>
      <c r="AE24" s="22"/>
      <c r="AF24" s="20"/>
      <c r="AG24" s="20"/>
      <c r="AH24" s="20"/>
      <c r="AI24" s="20"/>
      <c r="AJ24" s="20"/>
      <c r="AK24" s="20"/>
      <c r="AM24" s="14"/>
      <c r="AN24" s="57"/>
      <c r="AO24" s="57"/>
      <c r="AP24" s="57"/>
      <c r="AQ24" s="57"/>
      <c r="AR24" s="57"/>
      <c r="AS24" s="57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24" t="s">
        <v>42</v>
      </c>
      <c r="C25" s="3"/>
      <c r="D25" s="25"/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9">
        <v>0</v>
      </c>
      <c r="K25" s="20">
        <v>0</v>
      </c>
      <c r="L25" s="60">
        <v>0</v>
      </c>
      <c r="M25" s="60">
        <v>0</v>
      </c>
      <c r="N25" s="60">
        <v>0</v>
      </c>
      <c r="O25" s="60">
        <v>0</v>
      </c>
      <c r="Q25" s="22"/>
      <c r="R25" s="22"/>
      <c r="S25" s="22"/>
      <c r="T25" s="20" t="s">
        <v>30</v>
      </c>
      <c r="U25" s="20"/>
      <c r="V25" s="20"/>
      <c r="W25" s="20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2"/>
      <c r="AO25" s="22"/>
      <c r="AP25" s="22"/>
      <c r="AQ25" s="22"/>
      <c r="AR25" s="22"/>
      <c r="AS25" s="22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61" t="s">
        <v>13</v>
      </c>
      <c r="C26" s="62"/>
      <c r="D26" s="63"/>
      <c r="E26" s="58">
        <f>PRODUCT(E22+Q22)</f>
        <v>148</v>
      </c>
      <c r="F26" s="58">
        <f>PRODUCT(F22+R22)</f>
        <v>2</v>
      </c>
      <c r="G26" s="58">
        <f>PRODUCT(G22+S22)</f>
        <v>31</v>
      </c>
      <c r="H26" s="58">
        <f>PRODUCT(H22+T22)</f>
        <v>46</v>
      </c>
      <c r="I26" s="58">
        <f>PRODUCT(I22+U22)</f>
        <v>421</v>
      </c>
      <c r="J26" s="59">
        <f>PRODUCT(I26/K26)</f>
        <v>0.51847290640394084</v>
      </c>
      <c r="K26" s="20">
        <f>PRODUCT(K22+W22)</f>
        <v>812</v>
      </c>
      <c r="L26" s="60">
        <f>PRODUCT((F26+G26)/E26)</f>
        <v>0.22297297297297297</v>
      </c>
      <c r="M26" s="60">
        <f>PRODUCT(H26/E26)</f>
        <v>0.3108108108108108</v>
      </c>
      <c r="N26" s="60">
        <f>PRODUCT((F26+G26+H26)/E26)</f>
        <v>0.53378378378378377</v>
      </c>
      <c r="O26" s="60">
        <f>PRODUCT(I26/E26)</f>
        <v>2.8445945945945947</v>
      </c>
      <c r="Q26" s="22"/>
      <c r="R26" s="22"/>
      <c r="S26" s="22"/>
      <c r="T26" s="20" t="s">
        <v>28</v>
      </c>
      <c r="U26" s="20"/>
      <c r="V26" s="20"/>
      <c r="W26" s="20"/>
      <c r="X26" s="20"/>
      <c r="Y26" s="20"/>
      <c r="Z26" s="20"/>
      <c r="AA26" s="20"/>
      <c r="AB26" s="20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18" t="s">
        <v>35</v>
      </c>
      <c r="C27" s="29"/>
      <c r="D27" s="28"/>
      <c r="E27" s="58">
        <f>PRODUCT(AA22+AM22)</f>
        <v>99</v>
      </c>
      <c r="F27" s="58">
        <f>PRODUCT(AB22+AN22)</f>
        <v>2</v>
      </c>
      <c r="G27" s="58">
        <f>PRODUCT(AC22+AO22)</f>
        <v>55</v>
      </c>
      <c r="H27" s="58">
        <f>PRODUCT(AD22+AP22)</f>
        <v>94</v>
      </c>
      <c r="I27" s="58">
        <f>PRODUCT(AE22+AQ22)</f>
        <v>390</v>
      </c>
      <c r="J27" s="59">
        <f>PRODUCT(I27/K27)</f>
        <v>0.60371517027863775</v>
      </c>
      <c r="K27" s="12">
        <f>PRODUCT(AG22+AS22)</f>
        <v>646</v>
      </c>
      <c r="L27" s="60">
        <f>PRODUCT((F27+G27)/E27)</f>
        <v>0.5757575757575758</v>
      </c>
      <c r="M27" s="60">
        <f>PRODUCT(H27/E27)</f>
        <v>0.9494949494949495</v>
      </c>
      <c r="N27" s="60">
        <f>PRODUCT((F27+G27+H27)/E27)</f>
        <v>1.5252525252525253</v>
      </c>
      <c r="O27" s="60">
        <f>PRODUCT(I27/E27)</f>
        <v>3.9393939393939394</v>
      </c>
      <c r="Q27" s="22"/>
      <c r="R27" s="22"/>
      <c r="S27" s="20"/>
      <c r="T27" s="20"/>
      <c r="U27" s="12"/>
      <c r="V27" s="12"/>
      <c r="W27" s="20"/>
      <c r="X27" s="20"/>
      <c r="Y27" s="20"/>
      <c r="Z27" s="20"/>
      <c r="AA27" s="20"/>
      <c r="AB27" s="20"/>
      <c r="AC27" s="22"/>
      <c r="AD27" s="22"/>
      <c r="AE27" s="22"/>
      <c r="AF27" s="22"/>
      <c r="AG27" s="22"/>
      <c r="AH27" s="22"/>
      <c r="AI27" s="22"/>
      <c r="AJ27" s="22"/>
      <c r="AK27" s="20"/>
      <c r="AL27" s="12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64" t="s">
        <v>38</v>
      </c>
      <c r="C28" s="65"/>
      <c r="D28" s="66"/>
      <c r="E28" s="58">
        <f>SUM(E25:E27)</f>
        <v>247</v>
      </c>
      <c r="F28" s="58">
        <f t="shared" ref="F28:I28" si="0">SUM(F25:F27)</f>
        <v>4</v>
      </c>
      <c r="G28" s="58">
        <f t="shared" si="0"/>
        <v>86</v>
      </c>
      <c r="H28" s="58">
        <f t="shared" si="0"/>
        <v>140</v>
      </c>
      <c r="I28" s="58">
        <f t="shared" si="0"/>
        <v>811</v>
      </c>
      <c r="J28" s="59">
        <f>PRODUCT(I28/K28)</f>
        <v>0.55624142661179699</v>
      </c>
      <c r="K28" s="20">
        <f>SUM(K25:K27)</f>
        <v>1458</v>
      </c>
      <c r="L28" s="60">
        <f>PRODUCT((F28+G28)/E28)</f>
        <v>0.36437246963562753</v>
      </c>
      <c r="M28" s="60">
        <f>PRODUCT(H28/E28)</f>
        <v>0.5668016194331984</v>
      </c>
      <c r="N28" s="60">
        <f>PRODUCT((F28+G28+H28)/E28)</f>
        <v>0.93117408906882593</v>
      </c>
      <c r="O28" s="60">
        <f>PRODUCT(I28/E28)</f>
        <v>3.283400809716599</v>
      </c>
      <c r="Q28" s="12"/>
      <c r="R28" s="12"/>
      <c r="S28" s="12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12"/>
      <c r="F29" s="12"/>
      <c r="G29" s="12"/>
      <c r="H29" s="12"/>
      <c r="I29" s="12"/>
      <c r="J29" s="20"/>
      <c r="K29" s="20"/>
      <c r="L29" s="12"/>
      <c r="M29" s="12"/>
      <c r="N29" s="12"/>
      <c r="O29" s="12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22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22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0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0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12"/>
      <c r="AL193" s="12"/>
    </row>
    <row r="194" spans="12:38" x14ac:dyDescent="0.25"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</row>
    <row r="195" spans="12:38" x14ac:dyDescent="0.25"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</row>
    <row r="196" spans="12:38" x14ac:dyDescent="0.25"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4"/>
      <c r="S216" s="14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4"/>
      <c r="S217" s="14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4"/>
      <c r="S218" s="14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4"/>
      <c r="S219" s="14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4"/>
      <c r="S220" s="14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x14ac:dyDescent="0.25">
      <c r="L221"/>
      <c r="M221"/>
      <c r="N221"/>
      <c r="O221"/>
      <c r="P221"/>
      <c r="R221" s="14"/>
      <c r="S221" s="14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ht="14.25" x14ac:dyDescent="0.2">
      <c r="L222"/>
      <c r="M222"/>
      <c r="N222"/>
      <c r="O222"/>
      <c r="P2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ht="14.25" x14ac:dyDescent="0.2">
      <c r="L223"/>
      <c r="M223"/>
      <c r="N223"/>
      <c r="O223"/>
      <c r="P223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ht="14.25" x14ac:dyDescent="0.2">
      <c r="L224"/>
      <c r="M224"/>
      <c r="N224"/>
      <c r="O224"/>
      <c r="P224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  <row r="225" spans="12:38" ht="14.25" x14ac:dyDescent="0.2">
      <c r="L225"/>
      <c r="M225"/>
      <c r="N225"/>
      <c r="O225"/>
      <c r="P225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/>
      <c r="AL225"/>
    </row>
  </sheetData>
  <sortState ref="B19:AR21">
    <sortCondition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2022-09-04T20:12:18Z</dcterms:modified>
</cp:coreProperties>
</file>